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15600" windowHeight="10035"/>
  </bookViews>
  <sheets>
    <sheet name="PPI" sheetId="1" r:id="rId1"/>
    <sheet name="Instructivo_PPI" sheetId="4" r:id="rId2"/>
  </sheets>
  <definedNames>
    <definedName name="_xlnm._FilterDatabase" localSheetId="0" hidden="1">PPI!$A$3:$N$32</definedName>
    <definedName name="_xlnm.Print_Area" localSheetId="0">PPI!$A$1:$N$22</definedName>
    <definedName name="_xlnm.Print_Titles" localSheetId="0">PPI!$1:$1</definedName>
  </definedNames>
  <calcPr calcId="145621"/>
</workbook>
</file>

<file path=xl/calcChain.xml><?xml version="1.0" encoding="utf-8"?>
<calcChain xmlns="http://schemas.openxmlformats.org/spreadsheetml/2006/main">
  <c r="G7" i="1" l="1"/>
  <c r="G8" i="1"/>
  <c r="M12" i="1" l="1"/>
  <c r="N12" i="1"/>
  <c r="L12" i="1"/>
  <c r="K12" i="1"/>
  <c r="L5" i="1"/>
  <c r="E5" i="1"/>
  <c r="K5" i="1" s="1"/>
  <c r="M5" i="1"/>
  <c r="N5" i="1"/>
  <c r="K7" i="1"/>
  <c r="L7" i="1"/>
  <c r="M7" i="1"/>
  <c r="N7" i="1"/>
  <c r="K13" i="1"/>
  <c r="L13" i="1"/>
  <c r="M13" i="1"/>
  <c r="N13" i="1"/>
  <c r="K14" i="1"/>
  <c r="L14" i="1"/>
  <c r="M14" i="1"/>
  <c r="N14" i="1"/>
  <c r="K6" i="1"/>
  <c r="L6" i="1"/>
  <c r="M6" i="1"/>
  <c r="N6" i="1"/>
  <c r="K8" i="1"/>
  <c r="L8" i="1"/>
  <c r="M8" i="1"/>
  <c r="N8" i="1"/>
  <c r="K10" i="1"/>
  <c r="L10" i="1"/>
  <c r="M10" i="1"/>
  <c r="N10" i="1"/>
  <c r="L11" i="1"/>
  <c r="M11" i="1"/>
  <c r="N11" i="1"/>
  <c r="N9" i="1"/>
  <c r="M9" i="1"/>
  <c r="L9" i="1"/>
  <c r="K9" i="1"/>
  <c r="K11" i="1"/>
</calcChain>
</file>

<file path=xl/sharedStrings.xml><?xml version="1.0" encoding="utf-8"?>
<sst xmlns="http://schemas.openxmlformats.org/spreadsheetml/2006/main" count="87" uniqueCount="64">
  <si>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</si>
  <si>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</si>
  <si>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</si>
  <si>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</si>
  <si>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</si>
  <si>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</si>
  <si>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</si>
  <si>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</si>
  <si>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</si>
  <si>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</si>
  <si>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</si>
  <si>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</si>
  <si>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</si>
  <si>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</si>
  <si>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</si>
  <si>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</si>
  <si>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</si>
  <si>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</si>
  <si>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</si>
  <si>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</si>
  <si>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</si>
  <si>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</si>
  <si>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</si>
  <si>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</si>
  <si>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</si>
  <si>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</si>
  <si>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</si>
  <si>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</si>
  <si>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</si>
  <si>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</si>
  <si>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</si>
  <si>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</si>
  <si>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</si>
  <si>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</si>
  <si>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</si>
  <si>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</si>
  <si>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</si>
  <si>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</si>
  <si>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</si>
  <si>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</si>
  <si>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K0003</t>
  </si>
  <si>
    <t>OBRAS PRODDER</t>
  </si>
  <si>
    <t>31120-8109</t>
  </si>
  <si>
    <t>K0001</t>
  </si>
  <si>
    <t>RED DE AGUA</t>
  </si>
  <si>
    <t>K0002</t>
  </si>
  <si>
    <t>RED ALCANTARILLADO</t>
  </si>
  <si>
    <t>ESTUDIOS Y PROYECTOS</t>
  </si>
  <si>
    <t>31120-8105</t>
  </si>
  <si>
    <t>RED DE AGUA APOYO CEA</t>
  </si>
  <si>
    <t>RED ALCANTARILLADO CEA</t>
  </si>
  <si>
    <t>K0004</t>
  </si>
  <si>
    <t>EQUIPAMIENTO EN POZOS</t>
  </si>
  <si>
    <t>EQUIPAMIENTO EN PTAR</t>
  </si>
  <si>
    <t>31120-8107</t>
  </si>
  <si>
    <t>k0005</t>
  </si>
  <si>
    <t>EDIFICACIONES</t>
  </si>
  <si>
    <t>OTRAS CONSTRUCCIONES</t>
  </si>
  <si>
    <t>Bajo protesta de decir verdad declaramos que los Estados Financieros y sus notas, son razonablemente correctos y son responsabilidad del emisor.</t>
  </si>
  <si>
    <t>_________________________</t>
  </si>
  <si>
    <t>PRESIDENTE DEL CONSEJO
ING. ALVARO MONROY CORONA</t>
  </si>
  <si>
    <t>TESORERO CONSEJO
PROFR. JAVIER QUINTANA AMOLITOS</t>
  </si>
  <si>
    <t>JEFE DE DEPTO CONTABILIDAD
MARIA DE LA LUZ CARACHEO ACOSTA</t>
  </si>
  <si>
    <t>JUNTA MUNICIPAL DE AGUA POTABLE Y ALCANTARILLADO DE CORTAZAR, GTO.
Programas y Proyectos de Inversión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</si>
</sst>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43" fontId="0" fillId="0" borderId="0" xfId="17" applyFont="1" applyProtection="1">
      <protection locked="0"/>
    </xf>
    <xf numFmtId="4" fontId="0" fillId="0" borderId="0" xfId="0" applyNumberFormat="1" applyFont="1" applyProtection="1">
      <protection locked="0"/>
    </xf>
    <xf numFmtId="0" fontId="9" fillId="0" borderId="0" xfId="8" applyFont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tabSelected="1" zoomScaleNormal="100" workbookViewId="0">
      <selection activeCell="G12" sqref="G12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28.6640625" style="4" customWidth="1"/>
    <col min="6" max="6" width="14" style="4" bestFit="1" customWidth="1"/>
    <col min="7" max="8" width="13.33203125" style="4" customWidth="1"/>
    <col min="9" max="9" width="24.5" style="4" customWidth="1"/>
    <col min="10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27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1" customFormat="1" ht="12.75" customHeight="1" x14ac:dyDescent="0.2">
      <c r="A2" s="12"/>
      <c r="B2" s="12"/>
      <c r="C2" s="12"/>
      <c r="D2" s="12"/>
      <c r="E2" s="13"/>
      <c r="F2" s="14" t="s">
        <v>2</v>
      </c>
      <c r="G2" s="15"/>
      <c r="H2" s="13"/>
      <c r="I2" s="14" t="s">
        <v>8</v>
      </c>
      <c r="J2" s="15"/>
      <c r="K2" s="16" t="s">
        <v>15</v>
      </c>
      <c r="L2" s="15"/>
      <c r="M2" s="17" t="s">
        <v>14</v>
      </c>
      <c r="N2" s="18"/>
    </row>
    <row r="3" spans="1:14" s="1" customFormat="1" ht="21.95" customHeight="1" x14ac:dyDescent="0.2">
      <c r="A3" s="19" t="s">
        <v>16</v>
      </c>
      <c r="B3" s="19" t="s">
        <v>0</v>
      </c>
      <c r="C3" s="19" t="s">
        <v>5</v>
      </c>
      <c r="D3" s="19" t="s">
        <v>1</v>
      </c>
      <c r="E3" s="20" t="s">
        <v>3</v>
      </c>
      <c r="F3" s="20" t="s">
        <v>4</v>
      </c>
      <c r="G3" s="20" t="s">
        <v>6</v>
      </c>
      <c r="H3" s="20" t="s">
        <v>9</v>
      </c>
      <c r="I3" s="20" t="s">
        <v>4</v>
      </c>
      <c r="J3" s="20" t="s">
        <v>7</v>
      </c>
      <c r="K3" s="21" t="s">
        <v>10</v>
      </c>
      <c r="L3" s="21" t="s">
        <v>11</v>
      </c>
      <c r="M3" s="22" t="s">
        <v>12</v>
      </c>
      <c r="N3" s="22" t="s">
        <v>13</v>
      </c>
    </row>
    <row r="5" spans="1:14" x14ac:dyDescent="0.2">
      <c r="A5" s="4" t="s">
        <v>43</v>
      </c>
      <c r="B5" s="4" t="s">
        <v>44</v>
      </c>
      <c r="C5" s="4" t="s">
        <v>44</v>
      </c>
      <c r="D5" s="4" t="s">
        <v>42</v>
      </c>
      <c r="E5" s="24">
        <f>5728989-E6</f>
        <v>3703989</v>
      </c>
      <c r="F5" s="24">
        <v>3703989</v>
      </c>
      <c r="G5" s="24">
        <v>0</v>
      </c>
      <c r="H5" s="4">
        <v>3</v>
      </c>
      <c r="I5" s="4">
        <v>3</v>
      </c>
      <c r="J5" s="4">
        <v>0</v>
      </c>
      <c r="K5" s="25">
        <f t="shared" ref="K5:K12" si="0">G5/E5</f>
        <v>0</v>
      </c>
      <c r="L5" s="25">
        <f t="shared" ref="L5:L12" si="1">G5/F5</f>
        <v>0</v>
      </c>
      <c r="M5" s="25">
        <f t="shared" ref="M5:M12" si="2">J5/H5</f>
        <v>0</v>
      </c>
      <c r="N5" s="25">
        <f t="shared" ref="N5:N12" si="3">J5/I5</f>
        <v>0</v>
      </c>
    </row>
    <row r="6" spans="1:14" x14ac:dyDescent="0.2">
      <c r="A6" s="4" t="s">
        <v>43</v>
      </c>
      <c r="B6" s="4" t="s">
        <v>44</v>
      </c>
      <c r="C6" s="4" t="s">
        <v>49</v>
      </c>
      <c r="D6" s="4" t="s">
        <v>42</v>
      </c>
      <c r="E6" s="24">
        <v>2025000</v>
      </c>
      <c r="F6" s="24">
        <v>2025000</v>
      </c>
      <c r="G6" s="24">
        <v>0</v>
      </c>
      <c r="H6" s="4">
        <v>3</v>
      </c>
      <c r="I6" s="4">
        <v>3</v>
      </c>
      <c r="J6" s="4">
        <v>3</v>
      </c>
      <c r="K6" s="25">
        <f t="shared" si="0"/>
        <v>0</v>
      </c>
      <c r="L6" s="25">
        <f t="shared" si="1"/>
        <v>0</v>
      </c>
      <c r="M6" s="25">
        <f t="shared" si="2"/>
        <v>1</v>
      </c>
      <c r="N6" s="25">
        <f t="shared" si="3"/>
        <v>1</v>
      </c>
    </row>
    <row r="7" spans="1:14" x14ac:dyDescent="0.2">
      <c r="A7" s="4" t="s">
        <v>45</v>
      </c>
      <c r="B7" s="4" t="s">
        <v>46</v>
      </c>
      <c r="C7" s="4" t="s">
        <v>46</v>
      </c>
      <c r="D7" s="4" t="s">
        <v>42</v>
      </c>
      <c r="E7" s="24">
        <v>600000</v>
      </c>
      <c r="F7" s="24">
        <v>600000</v>
      </c>
      <c r="G7" s="24">
        <f>597727.77</f>
        <v>597727.77</v>
      </c>
      <c r="H7" s="4">
        <v>300</v>
      </c>
      <c r="I7" s="4">
        <v>300</v>
      </c>
      <c r="J7" s="4">
        <v>300</v>
      </c>
      <c r="K7" s="25">
        <f t="shared" si="0"/>
        <v>0.99621294999999999</v>
      </c>
      <c r="L7" s="25">
        <f t="shared" si="1"/>
        <v>0.99621294999999999</v>
      </c>
      <c r="M7" s="25">
        <f t="shared" si="2"/>
        <v>1</v>
      </c>
      <c r="N7" s="25">
        <f t="shared" si="3"/>
        <v>1</v>
      </c>
    </row>
    <row r="8" spans="1:14" x14ac:dyDescent="0.2">
      <c r="A8" s="4" t="s">
        <v>45</v>
      </c>
      <c r="B8" s="4" t="s">
        <v>46</v>
      </c>
      <c r="C8" s="4" t="s">
        <v>50</v>
      </c>
      <c r="D8" s="4" t="s">
        <v>42</v>
      </c>
      <c r="E8" s="24">
        <v>3655942.3</v>
      </c>
      <c r="F8" s="24">
        <v>3655942.3</v>
      </c>
      <c r="G8" s="24">
        <f>41118.48+143331.66</f>
        <v>184450.14</v>
      </c>
      <c r="H8" s="4">
        <v>1</v>
      </c>
      <c r="I8" s="4">
        <v>1</v>
      </c>
      <c r="J8" s="4">
        <v>0</v>
      </c>
      <c r="K8" s="25">
        <f t="shared" si="0"/>
        <v>5.045214745320243E-2</v>
      </c>
      <c r="L8" s="25">
        <f t="shared" si="1"/>
        <v>5.045214745320243E-2</v>
      </c>
      <c r="M8" s="25">
        <f t="shared" si="2"/>
        <v>0</v>
      </c>
      <c r="N8" s="25">
        <f t="shared" si="3"/>
        <v>0</v>
      </c>
    </row>
    <row r="9" spans="1:14" x14ac:dyDescent="0.2">
      <c r="A9" s="4" t="s">
        <v>40</v>
      </c>
      <c r="B9" s="4" t="s">
        <v>41</v>
      </c>
      <c r="C9" s="4" t="s">
        <v>41</v>
      </c>
      <c r="D9" s="4" t="s">
        <v>42</v>
      </c>
      <c r="E9" s="24">
        <v>2105774</v>
      </c>
      <c r="F9" s="24">
        <v>2105774</v>
      </c>
      <c r="G9" s="24">
        <v>1518425.5</v>
      </c>
      <c r="H9" s="4">
        <v>4000</v>
      </c>
      <c r="I9" s="4">
        <v>4000</v>
      </c>
      <c r="J9" s="4">
        <v>3000</v>
      </c>
      <c r="K9" s="25">
        <f t="shared" si="0"/>
        <v>0.72107714313121918</v>
      </c>
      <c r="L9" s="25">
        <f t="shared" si="1"/>
        <v>0.72107714313121918</v>
      </c>
      <c r="M9" s="25">
        <f t="shared" si="2"/>
        <v>0.75</v>
      </c>
      <c r="N9" s="25">
        <f t="shared" si="3"/>
        <v>0.75</v>
      </c>
    </row>
    <row r="10" spans="1:14" x14ac:dyDescent="0.2">
      <c r="A10" s="4" t="s">
        <v>51</v>
      </c>
      <c r="B10" s="4" t="s">
        <v>52</v>
      </c>
      <c r="C10" s="4" t="s">
        <v>52</v>
      </c>
      <c r="D10" s="4" t="s">
        <v>42</v>
      </c>
      <c r="E10" s="24">
        <v>2050000</v>
      </c>
      <c r="F10" s="24">
        <v>2050000</v>
      </c>
      <c r="G10" s="24">
        <v>0</v>
      </c>
      <c r="H10" s="4">
        <v>1</v>
      </c>
      <c r="I10" s="4">
        <v>1</v>
      </c>
      <c r="J10" s="4">
        <v>0</v>
      </c>
      <c r="K10" s="25">
        <f t="shared" si="0"/>
        <v>0</v>
      </c>
      <c r="L10" s="25">
        <f t="shared" si="1"/>
        <v>0</v>
      </c>
      <c r="M10" s="25">
        <f t="shared" si="2"/>
        <v>0</v>
      </c>
      <c r="N10" s="25">
        <f t="shared" si="3"/>
        <v>0</v>
      </c>
    </row>
    <row r="11" spans="1:14" x14ac:dyDescent="0.2">
      <c r="A11" s="4" t="s">
        <v>51</v>
      </c>
      <c r="B11" s="4" t="s">
        <v>53</v>
      </c>
      <c r="C11" s="4" t="s">
        <v>53</v>
      </c>
      <c r="D11" s="4" t="s">
        <v>54</v>
      </c>
      <c r="E11" s="24">
        <v>750000</v>
      </c>
      <c r="F11" s="24">
        <v>0</v>
      </c>
      <c r="G11" s="24">
        <v>0</v>
      </c>
      <c r="H11" s="4">
        <v>1</v>
      </c>
      <c r="I11" s="4">
        <v>1</v>
      </c>
      <c r="J11" s="4">
        <v>0</v>
      </c>
      <c r="K11" s="25">
        <f t="shared" si="0"/>
        <v>0</v>
      </c>
      <c r="L11" s="25" t="e">
        <f t="shared" si="1"/>
        <v>#DIV/0!</v>
      </c>
      <c r="M11" s="25">
        <f t="shared" si="2"/>
        <v>0</v>
      </c>
      <c r="N11" s="25">
        <f t="shared" si="3"/>
        <v>0</v>
      </c>
    </row>
    <row r="12" spans="1:14" x14ac:dyDescent="0.2">
      <c r="A12" s="4" t="s">
        <v>55</v>
      </c>
      <c r="B12" s="4" t="s">
        <v>56</v>
      </c>
      <c r="C12" s="4" t="s">
        <v>57</v>
      </c>
      <c r="D12" s="4" t="s">
        <v>54</v>
      </c>
      <c r="E12" s="24">
        <v>2146706</v>
      </c>
      <c r="F12" s="24">
        <v>1439456</v>
      </c>
      <c r="G12" s="24">
        <v>0</v>
      </c>
      <c r="H12" s="4">
        <v>2</v>
      </c>
      <c r="I12" s="4">
        <v>2</v>
      </c>
      <c r="J12" s="4">
        <v>0</v>
      </c>
      <c r="K12" s="25">
        <f t="shared" si="0"/>
        <v>0</v>
      </c>
      <c r="L12" s="25">
        <f t="shared" si="1"/>
        <v>0</v>
      </c>
      <c r="M12" s="25">
        <f t="shared" si="2"/>
        <v>0</v>
      </c>
      <c r="N12" s="25">
        <f t="shared" si="3"/>
        <v>0</v>
      </c>
    </row>
    <row r="13" spans="1:14" x14ac:dyDescent="0.2">
      <c r="A13" s="4">
        <v>6311</v>
      </c>
      <c r="B13" s="4" t="s">
        <v>47</v>
      </c>
      <c r="C13" s="4" t="s">
        <v>47</v>
      </c>
      <c r="D13" s="4" t="s">
        <v>48</v>
      </c>
      <c r="E13" s="24">
        <v>60000</v>
      </c>
      <c r="F13" s="24">
        <v>60000</v>
      </c>
      <c r="G13" s="24">
        <v>48988.800000000003</v>
      </c>
      <c r="H13" s="4">
        <v>1</v>
      </c>
      <c r="I13" s="4">
        <v>1</v>
      </c>
      <c r="J13" s="4">
        <v>1</v>
      </c>
      <c r="K13" s="25">
        <f t="shared" ref="K13:K14" si="4">G13/E13</f>
        <v>0.81648000000000009</v>
      </c>
      <c r="L13" s="25">
        <f t="shared" ref="L13:L14" si="5">G13/F13</f>
        <v>0.81648000000000009</v>
      </c>
      <c r="M13" s="25">
        <f t="shared" ref="M13:M14" si="6">J13/H13</f>
        <v>1</v>
      </c>
      <c r="N13" s="25">
        <f t="shared" ref="N13:N14" si="7">J13/I13</f>
        <v>1</v>
      </c>
    </row>
    <row r="14" spans="1:14" x14ac:dyDescent="0.2">
      <c r="A14" s="4">
        <v>6311</v>
      </c>
      <c r="B14" s="4" t="s">
        <v>47</v>
      </c>
      <c r="C14" s="4" t="s">
        <v>47</v>
      </c>
      <c r="D14" s="4" t="s">
        <v>42</v>
      </c>
      <c r="E14" s="24">
        <v>900000</v>
      </c>
      <c r="F14" s="24">
        <v>2340159.13</v>
      </c>
      <c r="G14" s="24">
        <v>842201.24</v>
      </c>
      <c r="H14" s="4">
        <v>3</v>
      </c>
      <c r="I14" s="4">
        <v>3</v>
      </c>
      <c r="J14" s="4">
        <v>1</v>
      </c>
      <c r="K14" s="25">
        <f t="shared" si="4"/>
        <v>0.93577915555555558</v>
      </c>
      <c r="L14" s="25">
        <f t="shared" si="5"/>
        <v>0.35989058573123617</v>
      </c>
      <c r="M14" s="25">
        <f t="shared" si="6"/>
        <v>0.33333333333333331</v>
      </c>
      <c r="N14" s="25">
        <f t="shared" si="7"/>
        <v>0.33333333333333331</v>
      </c>
    </row>
    <row r="17" spans="1:9" x14ac:dyDescent="0.2">
      <c r="A17" s="11" t="s">
        <v>58</v>
      </c>
    </row>
    <row r="21" spans="1:9" ht="22.5" x14ac:dyDescent="0.2">
      <c r="B21" s="26" t="s">
        <v>59</v>
      </c>
      <c r="E21" s="11" t="s">
        <v>59</v>
      </c>
      <c r="I21" s="11" t="s">
        <v>59</v>
      </c>
    </row>
    <row r="22" spans="1:9" s="28" customFormat="1" ht="45" x14ac:dyDescent="0.2">
      <c r="B22" s="29" t="s">
        <v>60</v>
      </c>
      <c r="E22" s="29" t="s">
        <v>61</v>
      </c>
      <c r="I22" s="29" t="s">
        <v>62</v>
      </c>
    </row>
    <row r="33" spans="1:1" x14ac:dyDescent="0.2">
      <c r="A33" s="11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32"/>
  <mergeCells count="1">
    <mergeCell ref="A1:N1"/>
  </mergeCells>
  <dataValidations count="1">
    <dataValidation allowBlank="1" showErrorMessage="1" prompt="Clave asignada al programa/proyecto" sqref="A2:A3"/>
  </dataValidations>
  <pageMargins left="0.70866141732283472" right="0.70866141732283472" top="0.74803149606299213" bottom="0.74803149606299213" header="0.31496062992125984" footer="0.31496062992125984"/>
  <pageSetup scale="6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13" activePane="bottomLeft" state="frozen"/>
      <selection pane="bottomLeft" activeCell="A21" sqref="A21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3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PPI</vt:lpstr>
      <vt:lpstr>Instructivo_PPI</vt:lpstr>
      <vt:lpstr>PPI!Área_de_impresión</vt:lpstr>
      <vt:lpstr>PPI!Títulos_a_imprimir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2018-07-26T19:07:27Z</cp:lastPrinted>
  <dcterms:created xsi:type="dcterms:W3CDTF">2014-10-22T05:35:08Z</dcterms:created>
  <dcterms:modified xsi:type="dcterms:W3CDTF">2018-10-04T19:44:45Z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